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tos/Downloads/"/>
    </mc:Choice>
  </mc:AlternateContent>
  <xr:revisionPtr revIDLastSave="0" documentId="13_ncr:1_{21D3B6B6-5234-FD42-8E73-08C96F4F90F8}" xr6:coauthVersionLast="47" xr6:coauthVersionMax="47" xr10:uidLastSave="{00000000-0000-0000-0000-000000000000}"/>
  <bookViews>
    <workbookView xWindow="-33720" yWindow="-2120" windowWidth="33720" windowHeight="21100" xr2:uid="{F8CB5F81-68DF-4C23-9691-2595D741EB84}"/>
    <workbookView xWindow="4340" yWindow="760" windowWidth="30220" windowHeight="21580" xr2:uid="{FAFDA053-9B55-BC42-840D-F2B24A271339}"/>
  </bookViews>
  <sheets>
    <sheet name="39 (2)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10" i="2"/>
  <c r="G19" i="2" s="1"/>
  <c r="G12" i="2"/>
  <c r="G21" i="2" s="1"/>
  <c r="G18" i="2" l="1"/>
  <c r="G20" i="2" s="1"/>
  <c r="G16" i="2"/>
  <c r="G17" i="2" s="1"/>
  <c r="F17" i="2" s="1"/>
  <c r="G9" i="2"/>
  <c r="G11" i="2" s="1"/>
  <c r="G13" i="2" s="1"/>
</calcChain>
</file>

<file path=xl/sharedStrings.xml><?xml version="1.0" encoding="utf-8"?>
<sst xmlns="http://schemas.openxmlformats.org/spreadsheetml/2006/main" count="18" uniqueCount="18">
  <si>
    <t>10% I.V.A.</t>
  </si>
  <si>
    <t>Notario, Registro y AJD (aproximado)</t>
  </si>
  <si>
    <t>Neto excluyendo el préstamo</t>
  </si>
  <si>
    <t>Forma de pago:</t>
  </si>
  <si>
    <t>A la firma del contrato 10% (IVA incluido)</t>
  </si>
  <si>
    <t>TOTAL LLAVES Y ESCRITURA</t>
  </si>
  <si>
    <t>- Todas las cantidades detalladas en forma de pago incluyen el IVA.</t>
  </si>
  <si>
    <t>Préstamo hipotecario (80 %)</t>
  </si>
  <si>
    <t>- Los gastos de compra son estimativos y aproximados. se confirmarán exactamente en el momento de la firma de la escritura.</t>
  </si>
  <si>
    <t>ESCRITURA (IVA PRÉSTAMO HIPOTECARIO)</t>
  </si>
  <si>
    <t>ESCRITURA (NOTARIO, IMPUESTOS, ETC.)</t>
  </si>
  <si>
    <t>CALCULADORA DE CONDICIONES ECONÓMICAS Y FORMA DE PAGO EN COMPRA DE VIVIENDA</t>
  </si>
  <si>
    <t>PRECIO TOTAL DE VIVIENDA + APARCAMIENTO (EN SU CASO) + TRASTERO (EN SU CASO)</t>
  </si>
  <si>
    <t>PRECIO TOTAL (IVA INCLUIDO)</t>
  </si>
  <si>
    <t>TOTAL A PAGAR POR TODOS LOS CONCEPTOS (APROXIMADO)</t>
  </si>
  <si>
    <t>Aplazado, desde el mes siguiente a la firma de contrato, 
 24 mensualidades de</t>
  </si>
  <si>
    <t>Mensualidad estimada  préstamo hipotecario con tipo de interés 3 % a 30 años</t>
  </si>
  <si>
    <t>Instrucciones: Para obtener las condiciones económicas y forma de pago de la vivienda que le interesa debe introducir en el primer espacio de la columna derecha, marcado en azul, el precio de la vivienda que le interesa.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</si>
</sst>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 &quot;"/>
    <numFmt numFmtId="165" formatCode="#,##0.00&quot; €&quot;;[Red]\-#,##0.00&quot; €&quot;"/>
  </numFmts>
  <fonts count="14" x14ac:knownFonts="1">
    <font>
      <sz val="10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rgb="FF000080"/>
      <name val="Arial"/>
      <family val="2"/>
      <charset val="1"/>
    </font>
    <font>
      <b/>
      <sz val="14"/>
      <name val="Times New Roman"/>
      <family val="1"/>
      <charset val="1"/>
    </font>
    <font>
      <b/>
      <sz val="14"/>
      <color rgb="FF0000FF"/>
      <name val="Times New Roman"/>
      <family val="1"/>
      <charset val="1"/>
    </font>
    <font>
      <b/>
      <sz val="12"/>
      <color rgb="FFFF0000"/>
      <name val="Times New Roman"/>
      <family val="1"/>
      <charset val="1"/>
    </font>
    <font>
      <sz val="12"/>
      <name val="Arial"/>
      <family val="2"/>
      <charset val="1"/>
    </font>
    <font>
      <b/>
      <sz val="11"/>
      <name val="Times New Roman"/>
      <family val="1"/>
      <charset val="1"/>
    </font>
    <font>
      <b/>
      <sz val="16"/>
      <name val="Times New Roman"/>
      <family val="1"/>
      <charset val="1"/>
    </font>
    <font>
      <b/>
      <sz val="18"/>
      <name val="Times New Roman"/>
      <family val="1"/>
      <charset val="1"/>
    </font>
    <font>
      <b/>
      <sz val="11"/>
      <name val="Times New Roman"/>
      <family val="1"/>
    </font>
    <font>
      <b/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DEADA"/>
      </patternFill>
    </fill>
    <fill>
      <patternFill patternType="solid">
        <fgColor rgb="FFDCE6F2"/>
        <bgColor rgb="FFFDEADA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FDEADA"/>
      </patternFill>
    </fill>
    <fill>
      <patternFill patternType="solid">
        <fgColor theme="6" tint="0.79998168889431442"/>
        <bgColor rgb="FF003366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10" fontId="0" fillId="0" borderId="0" xfId="0" applyNumberForma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165" fontId="11" fillId="8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165" fontId="5" fillId="0" borderId="0" xfId="0" applyNumberFormat="1" applyFont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165" fontId="11" fillId="5" borderId="0" xfId="0" applyNumberFormat="1" applyFont="1" applyFill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165" fontId="5" fillId="0" borderId="3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0" xfId="0" applyFont="1" applyProtection="1"/>
    <xf numFmtId="165" fontId="5" fillId="0" borderId="0" xfId="0" applyNumberFormat="1" applyFont="1" applyProtection="1"/>
    <xf numFmtId="0" fontId="5" fillId="0" borderId="0" xfId="0" applyFont="1" applyProtection="1"/>
    <xf numFmtId="0" fontId="9" fillId="0" borderId="0" xfId="0" applyFont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165" fontId="5" fillId="3" borderId="0" xfId="0" applyNumberFormat="1" applyFont="1" applyFill="1" applyProtection="1"/>
    <xf numFmtId="0" fontId="3" fillId="4" borderId="0" xfId="0" applyFont="1" applyFill="1" applyAlignment="1" applyProtection="1">
      <alignment horizontal="right" wrapText="1"/>
    </xf>
    <xf numFmtId="165" fontId="5" fillId="4" borderId="0" xfId="0" applyNumberFormat="1" applyFont="1" applyFill="1" applyProtection="1"/>
    <xf numFmtId="0" fontId="3" fillId="6" borderId="0" xfId="0" applyFont="1" applyFill="1" applyAlignment="1" applyProtection="1">
      <alignment vertical="center"/>
    </xf>
    <xf numFmtId="0" fontId="5" fillId="6" borderId="0" xfId="0" applyFont="1" applyFill="1" applyAlignment="1" applyProtection="1">
      <alignment vertical="center"/>
    </xf>
    <xf numFmtId="49" fontId="5" fillId="6" borderId="0" xfId="0" applyNumberFormat="1" applyFont="1" applyFill="1" applyAlignment="1" applyProtection="1">
      <alignment horizontal="center" vertical="center"/>
    </xf>
    <xf numFmtId="165" fontId="5" fillId="6" borderId="0" xfId="0" applyNumberFormat="1" applyFont="1" applyFill="1" applyAlignment="1" applyProtection="1">
      <alignment vertical="center"/>
    </xf>
    <xf numFmtId="0" fontId="10" fillId="7" borderId="0" xfId="0" applyFont="1" applyFill="1" applyAlignment="1" applyProtection="1">
      <alignment vertical="center"/>
    </xf>
    <xf numFmtId="165" fontId="10" fillId="7" borderId="0" xfId="0" applyNumberFormat="1" applyFont="1" applyFill="1" applyAlignment="1" applyProtection="1">
      <alignment vertical="center"/>
    </xf>
    <xf numFmtId="0" fontId="3" fillId="0" borderId="0" xfId="0" applyFont="1" applyProtection="1"/>
    <xf numFmtId="165" fontId="10" fillId="0" borderId="7" xfId="0" applyNumberFormat="1" applyFont="1" applyBorder="1" applyAlignment="1" applyProtection="1">
      <alignment horizontal="right"/>
    </xf>
    <xf numFmtId="0" fontId="1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wrapText="1"/>
    </xf>
    <xf numFmtId="0" fontId="12" fillId="0" borderId="0" xfId="0" quotePrefix="1" applyFont="1" applyProtection="1"/>
    <xf numFmtId="0" fontId="12" fillId="0" borderId="0" xfId="0" applyFont="1" applyProtection="1"/>
    <xf numFmtId="0" fontId="5" fillId="0" borderId="0" xfId="0" applyFont="1" applyAlignment="1" applyProtection="1">
      <alignment horizontal="justify"/>
    </xf>
    <xf numFmtId="0" fontId="13" fillId="0" borderId="0" xfId="0" applyFont="1" applyAlignment="1" applyProtection="1">
      <alignment horizontal="justify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26BE-F5F0-B749-81C8-EB61BF517548}">
  <sheetPr>
    <tabColor rgb="FFFFFF00"/>
  </sheetPr>
  <dimension ref="A1:I26"/>
  <sheetViews>
    <sheetView tabSelected="1" topLeftCell="A10" zoomScaleNormal="100" workbookViewId="0">
      <selection activeCell="G8" sqref="G8"/>
    </sheetView>
    <sheetView showGridLines="0" tabSelected="1" zoomScale="140" zoomScaleNormal="140" workbookViewId="1">
      <selection activeCell="A7" sqref="A7:F7"/>
    </sheetView>
  </sheetViews>
  <sheetFormatPr baseColWidth="10" defaultColWidth="9.1640625" defaultRowHeight="13" x14ac:dyDescent="0.15"/>
  <cols>
    <col min="1" max="1" width="14.5" style="5" customWidth="1"/>
    <col min="2" max="2" width="10" style="5" customWidth="1"/>
    <col min="3" max="3" width="11.6640625" style="5" customWidth="1"/>
    <col min="4" max="4" width="15.83203125" style="5" customWidth="1"/>
    <col min="5" max="5" width="11.5" style="5" customWidth="1"/>
    <col min="6" max="6" width="18.5" style="5" customWidth="1"/>
    <col min="7" max="7" width="24.33203125" style="5" customWidth="1"/>
    <col min="8" max="8" width="13.1640625" style="1" bestFit="1" customWidth="1"/>
    <col min="9" max="16384" width="9.1640625" style="1"/>
  </cols>
  <sheetData>
    <row r="1" spans="1:9" ht="17" thickBot="1" x14ac:dyDescent="0.25">
      <c r="A1" s="1"/>
      <c r="B1" s="1"/>
      <c r="C1" s="1"/>
      <c r="D1" s="1"/>
      <c r="E1" s="2"/>
      <c r="F1" s="3"/>
      <c r="G1" s="4"/>
    </row>
    <row r="2" spans="1:9" ht="22.5" customHeight="1" thickTop="1" thickBot="1" x14ac:dyDescent="0.2">
      <c r="A2" s="43" t="s">
        <v>11</v>
      </c>
      <c r="B2" s="44"/>
      <c r="C2" s="44"/>
      <c r="D2" s="44"/>
      <c r="E2" s="44"/>
      <c r="F2" s="44"/>
      <c r="G2" s="44"/>
    </row>
    <row r="3" spans="1:9" ht="23.25" customHeight="1" thickTop="1" thickBot="1" x14ac:dyDescent="0.2">
      <c r="A3" s="44"/>
      <c r="B3" s="44"/>
      <c r="C3" s="44"/>
      <c r="D3" s="44"/>
      <c r="E3" s="44"/>
      <c r="F3" s="44"/>
      <c r="G3" s="44"/>
    </row>
    <row r="4" spans="1:9" ht="12.75" customHeight="1" thickTop="1" thickBot="1" x14ac:dyDescent="0.2">
      <c r="A4" s="44"/>
      <c r="B4" s="44"/>
      <c r="C4" s="44"/>
      <c r="D4" s="44"/>
      <c r="E4" s="44"/>
      <c r="F4" s="44"/>
      <c r="G4" s="44"/>
    </row>
    <row r="5" spans="1:9" ht="51" customHeight="1" thickTop="1" x14ac:dyDescent="0.15">
      <c r="A5" s="42" t="s">
        <v>17</v>
      </c>
      <c r="B5" s="42"/>
      <c r="C5" s="42"/>
      <c r="D5" s="42"/>
      <c r="E5" s="42"/>
      <c r="F5" s="42"/>
      <c r="G5" s="42"/>
    </row>
    <row r="6" spans="1:9" s="5" customFormat="1" ht="14" thickBot="1" x14ac:dyDescent="0.2">
      <c r="E6" s="6"/>
      <c r="F6" s="6"/>
      <c r="G6" s="7"/>
    </row>
    <row r="7" spans="1:9" ht="44" customHeight="1" thickBot="1" x14ac:dyDescent="0.25">
      <c r="A7" s="41" t="s">
        <v>12</v>
      </c>
      <c r="B7" s="41"/>
      <c r="C7" s="41"/>
      <c r="D7" s="41"/>
      <c r="E7" s="41"/>
      <c r="F7" s="41"/>
      <c r="G7" s="11"/>
    </row>
    <row r="8" spans="1:9" s="8" customFormat="1" ht="44" customHeight="1" x14ac:dyDescent="0.15">
      <c r="A8" s="12"/>
      <c r="B8" s="12"/>
      <c r="C8" s="12"/>
      <c r="D8" s="12"/>
      <c r="E8" s="12" t="s">
        <v>0</v>
      </c>
      <c r="F8" s="12"/>
      <c r="G8" s="13">
        <f>+G7*0.1</f>
        <v>0</v>
      </c>
    </row>
    <row r="9" spans="1:9" s="8" customFormat="1" ht="44" customHeight="1" x14ac:dyDescent="0.15">
      <c r="A9" s="12" t="s">
        <v>13</v>
      </c>
      <c r="B9" s="12"/>
      <c r="C9" s="12"/>
      <c r="D9" s="12"/>
      <c r="E9" s="12"/>
      <c r="F9" s="12"/>
      <c r="G9" s="13">
        <f>G7+G8</f>
        <v>0</v>
      </c>
    </row>
    <row r="10" spans="1:9" s="8" customFormat="1" ht="44" customHeight="1" x14ac:dyDescent="0.15">
      <c r="A10" s="12" t="s">
        <v>1</v>
      </c>
      <c r="B10" s="12"/>
      <c r="C10" s="12"/>
      <c r="D10" s="12"/>
      <c r="E10" s="12"/>
      <c r="F10" s="12"/>
      <c r="G10" s="13">
        <f>+G7*0.03</f>
        <v>0</v>
      </c>
      <c r="H10" s="9"/>
      <c r="I10" s="9"/>
    </row>
    <row r="11" spans="1:9" s="8" customFormat="1" ht="44" customHeight="1" x14ac:dyDescent="0.15">
      <c r="A11" s="14" t="s">
        <v>14</v>
      </c>
      <c r="B11" s="14"/>
      <c r="C11" s="14"/>
      <c r="D11" s="14"/>
      <c r="E11" s="14"/>
      <c r="F11" s="14"/>
      <c r="G11" s="15">
        <f>SUM(G9:G10)</f>
        <v>0</v>
      </c>
    </row>
    <row r="12" spans="1:9" s="8" customFormat="1" ht="44" customHeight="1" x14ac:dyDescent="0.15">
      <c r="A12" s="16" t="s">
        <v>7</v>
      </c>
      <c r="B12" s="16"/>
      <c r="C12" s="16"/>
      <c r="D12" s="16"/>
      <c r="E12" s="17"/>
      <c r="F12" s="17"/>
      <c r="G12" s="18">
        <f>+G7*0.8</f>
        <v>0</v>
      </c>
    </row>
    <row r="13" spans="1:9" s="8" customFormat="1" ht="44" customHeight="1" x14ac:dyDescent="0.15">
      <c r="A13" s="19" t="s">
        <v>2</v>
      </c>
      <c r="B13" s="19"/>
      <c r="C13" s="19"/>
      <c r="D13" s="19"/>
      <c r="E13" s="12"/>
      <c r="F13" s="12"/>
      <c r="G13" s="13">
        <f>+G11-G12</f>
        <v>0</v>
      </c>
    </row>
    <row r="14" spans="1:9" ht="44" customHeight="1" x14ac:dyDescent="0.2">
      <c r="A14" s="20"/>
      <c r="B14" s="20"/>
      <c r="C14" s="20"/>
      <c r="D14" s="20"/>
      <c r="E14" s="20"/>
      <c r="F14" s="20"/>
      <c r="G14" s="21"/>
    </row>
    <row r="15" spans="1:9" ht="44" customHeight="1" x14ac:dyDescent="0.2">
      <c r="A15" s="22" t="s">
        <v>3</v>
      </c>
      <c r="B15" s="22"/>
      <c r="C15" s="22"/>
      <c r="D15" s="22"/>
      <c r="E15" s="23"/>
      <c r="F15" s="23"/>
      <c r="G15" s="21"/>
    </row>
    <row r="16" spans="1:9" ht="44" customHeight="1" x14ac:dyDescent="0.2">
      <c r="A16" s="24" t="s">
        <v>4</v>
      </c>
      <c r="B16" s="24"/>
      <c r="C16" s="24"/>
      <c r="D16" s="24"/>
      <c r="E16" s="24"/>
      <c r="F16" s="24"/>
      <c r="G16" s="25">
        <f>G7*0.11</f>
        <v>0</v>
      </c>
    </row>
    <row r="17" spans="1:7" ht="44" customHeight="1" x14ac:dyDescent="0.2">
      <c r="A17" s="26" t="s">
        <v>15</v>
      </c>
      <c r="B17" s="26"/>
      <c r="C17" s="26"/>
      <c r="D17" s="26"/>
      <c r="E17" s="26"/>
      <c r="F17" s="27">
        <f>+G17/24</f>
        <v>0</v>
      </c>
      <c r="G17" s="27">
        <f>+G16</f>
        <v>0</v>
      </c>
    </row>
    <row r="18" spans="1:7" s="8" customFormat="1" ht="44" customHeight="1" x14ac:dyDescent="0.15">
      <c r="A18" s="28" t="s">
        <v>9</v>
      </c>
      <c r="B18" s="29"/>
      <c r="C18" s="29"/>
      <c r="D18" s="29"/>
      <c r="E18" s="30"/>
      <c r="F18" s="30"/>
      <c r="G18" s="31">
        <f>+G12*0.1</f>
        <v>0</v>
      </c>
    </row>
    <row r="19" spans="1:7" s="8" customFormat="1" ht="44" customHeight="1" x14ac:dyDescent="0.15">
      <c r="A19" s="28" t="s">
        <v>10</v>
      </c>
      <c r="B19" s="29"/>
      <c r="C19" s="29"/>
      <c r="D19" s="29"/>
      <c r="E19" s="30"/>
      <c r="F19" s="30"/>
      <c r="G19" s="31">
        <f>+G10</f>
        <v>0</v>
      </c>
    </row>
    <row r="20" spans="1:7" s="8" customFormat="1" ht="44" customHeight="1" thickBot="1" x14ac:dyDescent="0.2">
      <c r="A20" s="32" t="s">
        <v>5</v>
      </c>
      <c r="B20" s="32"/>
      <c r="C20" s="32"/>
      <c r="D20" s="32"/>
      <c r="E20" s="32"/>
      <c r="F20" s="32"/>
      <c r="G20" s="33">
        <f>SUM(G18:G19)</f>
        <v>0</v>
      </c>
    </row>
    <row r="21" spans="1:7" ht="21" customHeight="1" thickBot="1" x14ac:dyDescent="0.25">
      <c r="A21" s="34" t="s">
        <v>16</v>
      </c>
      <c r="B21" s="34"/>
      <c r="C21" s="34"/>
      <c r="D21" s="34"/>
      <c r="E21" s="34"/>
      <c r="F21" s="34"/>
      <c r="G21" s="35">
        <f>421.6/100000*G12</f>
        <v>0</v>
      </c>
    </row>
    <row r="22" spans="1:7" ht="21" customHeight="1" x14ac:dyDescent="0.2">
      <c r="A22" s="36"/>
      <c r="B22" s="20"/>
      <c r="C22" s="20"/>
      <c r="D22" s="20"/>
      <c r="E22" s="20"/>
      <c r="F22" s="20"/>
      <c r="G22" s="21"/>
    </row>
    <row r="23" spans="1:7" ht="27" customHeight="1" x14ac:dyDescent="0.2">
      <c r="A23" s="37" t="s">
        <v>6</v>
      </c>
      <c r="B23" s="20"/>
      <c r="C23" s="20"/>
      <c r="D23" s="20"/>
      <c r="E23" s="20"/>
      <c r="F23" s="20"/>
      <c r="G23" s="21"/>
    </row>
    <row r="24" spans="1:7" ht="14" customHeight="1" x14ac:dyDescent="0.2">
      <c r="A24" s="38"/>
      <c r="B24" s="38"/>
      <c r="C24" s="38"/>
      <c r="D24" s="38"/>
      <c r="E24" s="38"/>
      <c r="F24" s="38"/>
      <c r="G24" s="38"/>
    </row>
    <row r="25" spans="1:7" s="10" customFormat="1" ht="18.75" customHeight="1" x14ac:dyDescent="0.2">
      <c r="A25" s="39" t="s">
        <v>8</v>
      </c>
      <c r="B25" s="40"/>
      <c r="C25" s="40"/>
      <c r="D25" s="40"/>
      <c r="E25" s="40"/>
      <c r="F25" s="40"/>
      <c r="G25" s="40"/>
    </row>
    <row r="26" spans="1:7" ht="52" customHeight="1" x14ac:dyDescent="0.15"/>
  </sheetData>
  <sheetProtection algorithmName="SHA-512" hashValue="mE7hWmqQG4V5wMhlA6+cCoecMRNiSxjtIhHKYBAGRS01BDCpwqzghu0l739P4D7sjwjauTGT/IpSAlUMcYKjwg==" saltValue="z/jLGSTLpw2sUsX2phf3Mg==" spinCount="100000" sheet="1" objects="1" scenarios="1"/>
  <mergeCells count="23">
    <mergeCell ref="A2:G4"/>
    <mergeCell ref="A8:D8"/>
    <mergeCell ref="E8:F8"/>
    <mergeCell ref="A9:D9"/>
    <mergeCell ref="E9:F9"/>
    <mergeCell ref="A7:F7"/>
    <mergeCell ref="A10:D10"/>
    <mergeCell ref="E10:F10"/>
    <mergeCell ref="A12:D12"/>
    <mergeCell ref="E12:F12"/>
    <mergeCell ref="A11:F11"/>
    <mergeCell ref="A5:G5"/>
    <mergeCell ref="A13:D13"/>
    <mergeCell ref="E13:F13"/>
    <mergeCell ref="A15:D15"/>
    <mergeCell ref="E15:F15"/>
    <mergeCell ref="A17:E17"/>
    <mergeCell ref="A16:F16"/>
    <mergeCell ref="E18:F18"/>
    <mergeCell ref="E19:F19"/>
    <mergeCell ref="A21:F21"/>
    <mergeCell ref="A24:G24"/>
    <mergeCell ref="A25:G25"/>
  </mergeCells>
  <printOptions horizontalCentered="1"/>
  <pageMargins left="0.19685039370078741" right="0.19685039370078741" top="0.27559055118110237" bottom="0.47244094488188981" header="0.51181102362204722" footer="0.51181102362204722"/>
  <pageSetup paperSize="9" scale="85" firstPageNumber="0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Soler Serratosa</dc:creator>
  <cp:lastModifiedBy>Registro</cp:lastModifiedBy>
  <cp:lastPrinted>2023-01-30T10:24:02Z</cp:lastPrinted>
  <dcterms:created xsi:type="dcterms:W3CDTF">2023-01-27T09:42:08Z</dcterms:created>
  <dcterms:modified xsi:type="dcterms:W3CDTF">2025-12-11T11:51:00Z</dcterms:modified>
</cp:coreProperties>
</file>